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H23" i="1"/>
  <c r="H22" i="1"/>
  <c r="E21" i="1"/>
  <c r="E19" i="1" s="1"/>
  <c r="E20" i="1"/>
  <c r="H20" i="1" s="1"/>
  <c r="G19" i="1"/>
  <c r="F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D14" i="1"/>
  <c r="D25" i="1" s="1"/>
  <c r="H12" i="1"/>
  <c r="D38" i="1" l="1"/>
  <c r="H38" i="1" s="1"/>
  <c r="J38" i="1" s="1"/>
  <c r="E25" i="1"/>
  <c r="E38" i="1" s="1"/>
  <c r="H14" i="1"/>
  <c r="H21" i="1"/>
  <c r="H25" i="1" l="1"/>
  <c r="J25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<sst xmlns="http://schemas.openxmlformats.org/spreadsheetml/2006/main" count="35" uniqueCount="27">
  <si>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</si>
  <si>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Junio del 2016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</si>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</sst>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0</xdr:rowOff>
    </xdr:from>
    <xdr:to>
      <xdr:col>2</xdr:col>
      <xdr:colOff>1828800</xdr:colOff>
      <xdr:row>44</xdr:row>
      <xdr:rowOff>9524</xdr:rowOff>
    </xdr:to>
    <xdr:sp macro="" textlink="">
      <xdr:nvSpPr>
        <xdr:cNvPr id="2" name="1 CuadroTexto"/>
        <xdr:cNvSpPr txBox="1"/>
      </xdr:nvSpPr>
      <xdr:spPr>
        <a:xfrm>
          <a:off x="266700" y="65151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42</xdr:row>
      <xdr:rowOff>64287</xdr:rowOff>
    </xdr:from>
    <xdr:to>
      <xdr:col>9</xdr:col>
      <xdr:colOff>30944</xdr:colOff>
      <xdr:row>44</xdr:row>
      <xdr:rowOff>73811</xdr:rowOff>
    </xdr:to>
    <xdr:sp macro="" textlink="">
      <xdr:nvSpPr>
        <xdr:cNvPr id="3" name="2 CuadroTexto"/>
        <xdr:cNvSpPr txBox="1"/>
      </xdr:nvSpPr>
      <xdr:spPr>
        <a:xfrm>
          <a:off x="8601070" y="6579387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2DO.%20TRIM.16/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44">
          <cell r="J44">
            <v>11854848.58</v>
          </cell>
        </row>
        <row r="50">
          <cell r="J50">
            <v>6837559.0199999996</v>
          </cell>
        </row>
        <row r="51">
          <cell r="J51">
            <v>2404269.77</v>
          </cell>
        </row>
        <row r="61">
          <cell r="I61">
            <v>65646226.270000003</v>
          </cell>
          <cell r="J61">
            <v>21096677.369999997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view="pageLayout" zoomScaleNormal="85" workbookViewId="0">
      <selection activeCell="B16" sqref="B16:C16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11854848.58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11854848.58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11854848.58</v>
      </c>
      <c r="E15" s="37">
        <v>0</v>
      </c>
      <c r="F15" s="37">
        <v>0</v>
      </c>
      <c r="G15" s="37">
        <v>0</v>
      </c>
      <c r="H15" s="33">
        <f t="shared" ref="H15:H23" si="0">SUM(D15:G15)</f>
        <v>11854848.58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9241828.7899999991</v>
      </c>
      <c r="F19" s="35">
        <f>SUM(F20:F23)</f>
        <v>0</v>
      </c>
      <c r="G19" s="35">
        <f>SUM(G20:G23)</f>
        <v>0</v>
      </c>
      <c r="H19" s="35">
        <f t="shared" si="0"/>
        <v>9241828.7899999991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6837559.0199999996</v>
      </c>
      <c r="F20" s="37">
        <v>0</v>
      </c>
      <c r="G20" s="37">
        <v>0</v>
      </c>
      <c r="H20" s="33">
        <f t="shared" si="0"/>
        <v>6837559.0199999996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2404269.77</v>
      </c>
      <c r="F21" s="37">
        <v>0</v>
      </c>
      <c r="G21" s="37">
        <v>0</v>
      </c>
      <c r="H21" s="33">
        <f t="shared" si="0"/>
        <v>2404269.77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11854848.58</v>
      </c>
      <c r="E25" s="39">
        <f>E12+E14+E19</f>
        <v>9241828.7899999991</v>
      </c>
      <c r="F25" s="39">
        <f>F12+F14+F19</f>
        <v>0</v>
      </c>
      <c r="G25" s="39">
        <f>G12+G14+G19</f>
        <v>0</v>
      </c>
      <c r="H25" s="39">
        <f>SUM(D25:G25)</f>
        <v>21096677.369999997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42922643.770000003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42922643.770000003</v>
      </c>
      <c r="I27" s="27"/>
    </row>
    <row r="28" spans="1:10" x14ac:dyDescent="0.2">
      <c r="A28" s="20"/>
      <c r="B28" s="36" t="s">
        <v>24</v>
      </c>
      <c r="C28" s="36"/>
      <c r="D28" s="41">
        <v>42922643.770000003</v>
      </c>
      <c r="E28" s="37">
        <v>0</v>
      </c>
      <c r="F28" s="37">
        <v>0</v>
      </c>
      <c r="G28" s="37">
        <v>0</v>
      </c>
      <c r="H28" s="33">
        <f>SUM(D28:G28)</f>
        <v>42922643.770000003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F33-F34</f>
        <v>1626905.13</v>
      </c>
      <c r="G32" s="35">
        <f>SUM(G33:G36)</f>
        <v>0</v>
      </c>
      <c r="H32" s="35">
        <f>SUM(D32:G32)</f>
        <v>1626905.13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41">
        <v>1666607.89</v>
      </c>
      <c r="G33" s="37">
        <v>0</v>
      </c>
      <c r="H33" s="33">
        <f>SUM(D33:G33)</f>
        <v>1666607.89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41">
        <v>39702.76</v>
      </c>
      <c r="G34" s="37">
        <v>0</v>
      </c>
      <c r="H34" s="33">
        <f>SUM(D34:G34)</f>
        <v>39702.76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2"/>
      <c r="B38" s="43" t="s">
        <v>25</v>
      </c>
      <c r="C38" s="43"/>
      <c r="D38" s="44">
        <f>D25+D27+D32</f>
        <v>54777492.350000001</v>
      </c>
      <c r="E38" s="44">
        <f>E25+E27+E32</f>
        <v>9241828.7899999991</v>
      </c>
      <c r="F38" s="44">
        <f>F33-F34</f>
        <v>1626905.13</v>
      </c>
      <c r="G38" s="44">
        <f>G25+G27+G32</f>
        <v>0</v>
      </c>
      <c r="H38" s="44">
        <f>SUM(D38:G38)</f>
        <v>65646226.270000003</v>
      </c>
      <c r="I38" s="45"/>
      <c r="J38" s="40">
        <f>+H38-[1]ESF!I61</f>
        <v>0</v>
      </c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2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43" spans="1:10" ht="50.1" customHeight="1" x14ac:dyDescent="0.2">
      <c r="A43" s="4"/>
      <c r="B43" s="25"/>
      <c r="C43" s="55"/>
      <c r="D43" s="55"/>
      <c r="E43" s="53"/>
      <c r="F43" s="4"/>
      <c r="G43" s="56"/>
      <c r="H43" s="56"/>
      <c r="I43" s="53"/>
    </row>
    <row r="44" spans="1:10" ht="14.1" customHeight="1" x14ac:dyDescent="0.2">
      <c r="A44" s="4"/>
      <c r="B44" s="57"/>
      <c r="C44" s="58"/>
      <c r="D44" s="58"/>
      <c r="E44" s="53"/>
      <c r="F44" s="53"/>
      <c r="G44" s="58"/>
      <c r="H44" s="58"/>
      <c r="I44" s="23"/>
    </row>
    <row r="45" spans="1:10" ht="14.1" customHeight="1" x14ac:dyDescent="0.2">
      <c r="A45" s="4"/>
      <c r="B45" s="59"/>
      <c r="C45" s="60"/>
      <c r="D45" s="60"/>
      <c r="E45" s="61"/>
      <c r="F45" s="61"/>
      <c r="G45" s="60"/>
      <c r="H45" s="60"/>
      <c r="I45" s="23"/>
    </row>
    <row r="46" spans="1:10" x14ac:dyDescent="0.2">
      <c r="C46" s="62"/>
      <c r="D46" s="63"/>
      <c r="E46" s="63"/>
      <c r="F46" s="63"/>
      <c r="G46" s="63"/>
      <c r="H46" s="63"/>
      <c r="I46" s="52"/>
    </row>
    <row r="47" spans="1:10" x14ac:dyDescent="0.2">
      <c r="C47" s="62"/>
      <c r="D47" s="63"/>
      <c r="E47" s="63"/>
      <c r="F47" s="63"/>
      <c r="G47" s="63"/>
      <c r="H47" s="63"/>
      <c r="I47" s="52"/>
    </row>
    <row r="48" spans="1:10" x14ac:dyDescent="0.2">
      <c r="C48" s="62"/>
      <c r="D48" s="63"/>
      <c r="E48" s="63"/>
      <c r="F48" s="63"/>
      <c r="G48" s="63"/>
      <c r="H48" s="63"/>
      <c r="I48" s="52"/>
    </row>
    <row r="49" spans="3:9" x14ac:dyDescent="0.2">
      <c r="C49" s="62"/>
      <c r="D49" s="63"/>
      <c r="E49" s="63"/>
      <c r="F49" s="63"/>
      <c r="G49" s="63"/>
      <c r="H49" s="63"/>
      <c r="I49" s="52"/>
    </row>
    <row r="50" spans="3:9" x14ac:dyDescent="0.2">
      <c r="C50" s="62"/>
      <c r="D50" s="63"/>
      <c r="E50" s="63"/>
      <c r="F50" s="63"/>
      <c r="G50" s="63"/>
      <c r="H50" s="63"/>
      <c r="I50" s="52"/>
    </row>
    <row r="51" spans="3:9" x14ac:dyDescent="0.2">
      <c r="C51" s="62"/>
      <c r="D51" s="63"/>
      <c r="E51" s="63"/>
      <c r="F51" s="63"/>
      <c r="G51" s="63"/>
      <c r="H51" s="63"/>
      <c r="I51" s="52"/>
    </row>
    <row r="52" spans="3:9" x14ac:dyDescent="0.2">
      <c r="C52" s="62"/>
      <c r="D52" s="63"/>
      <c r="E52" s="63"/>
      <c r="F52" s="63"/>
      <c r="G52" s="63"/>
      <c r="H52" s="63"/>
      <c r="I52" s="52"/>
    </row>
    <row r="53" spans="3:9" x14ac:dyDescent="0.2">
      <c r="C53" s="62"/>
      <c r="D53" s="63"/>
      <c r="E53" s="63"/>
      <c r="F53" s="63"/>
      <c r="G53" s="63"/>
      <c r="H53" s="63"/>
      <c r="I53" s="5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3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2018-04-19T21:00:14Z</dcterms:created>
  <dcterms:modified xsi:type="dcterms:W3CDTF">2018-04-19T21:02:08Z</dcterms:modified>
</cp:coreProperties>
</file>